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8EC9EACF-353A-4F31-95A6-40A5FBADCE66}" xr6:coauthVersionLast="47" xr6:coauthVersionMax="47" xr10:uidLastSave="{00000000-0000-0000-0000-000000000000}"/>
  <bookViews>
    <workbookView xWindow="-120" yWindow="-120" windowWidth="19440" windowHeight="11160"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R12" i="1" l="1"/>
  <c r="R13" i="1"/>
  <c r="R14" i="1"/>
  <c r="AB14" i="1" s="1"/>
  <c r="R15" i="1"/>
  <c r="R16" i="1"/>
  <c r="R17" i="1"/>
  <c r="R18" i="1"/>
  <c r="R19" i="1"/>
  <c r="R20" i="1"/>
  <c r="R21" i="1"/>
  <c r="R22" i="1"/>
  <c r="R23" i="1"/>
  <c r="AA12" i="1"/>
  <c r="AA13" i="1"/>
  <c r="AB13" i="1"/>
  <c r="AA14" i="1"/>
  <c r="AA15" i="1"/>
  <c r="AB15" i="1" s="1"/>
  <c r="AA16" i="1"/>
  <c r="AA17" i="1"/>
  <c r="AB17" i="1"/>
  <c r="AA18" i="1"/>
  <c r="AB18" i="1"/>
  <c r="AA19" i="1"/>
  <c r="AA20" i="1"/>
  <c r="AB20" i="1" s="1"/>
  <c r="AA21" i="1"/>
  <c r="AB21" i="1"/>
  <c r="AA22" i="1"/>
  <c r="AB22" i="1"/>
  <c r="AA23" i="1"/>
  <c r="AB23" i="1"/>
  <c r="AB12" i="1" l="1"/>
  <c r="AB19" i="1"/>
  <c r="AB16" i="1"/>
  <c r="AA11" i="1" l="1"/>
  <c r="R11" i="1"/>
  <c r="AB11" i="1" l="1"/>
</calcChain>
</file>

<file path=xl/sharedStrings.xml><?xml version="1.0" encoding="utf-8"?>
<sst xmlns="http://schemas.openxmlformats.org/spreadsheetml/2006/main" count="74" uniqueCount="67">
  <si>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</si>
  <si>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</si>
  <si>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</si>
  <si>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</si>
  <si>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</si>
  <si>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</si>
  <si>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</si>
  <si>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</si>
  <si>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</si>
  <si>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</si>
  <si>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</si>
  <si>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</si>
  <si>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</si>
  <si>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family val="1"/>
      </rP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</si>
  <si>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</si>
  <si>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</si>
  <si>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rPr>
        <sz val="12"/>
        <color theme="1"/>
        <rFont val="Times New Roman"/>
        <family val="1"/>
      </rP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</si>
  <si>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</si>
  <si>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rPr>
        <sz val="12"/>
        <color theme="1"/>
        <rFont val="Times New Roman"/>
        <family val="1"/>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family val="1"/>
      </rPr>
      <t xml:space="preserve">
</t>
    </r>
  </si>
  <si>
    <r>
      <rPr>
        <sz val="12"/>
        <color theme="1"/>
        <rFont val="Times New Roman"/>
        <family val="1"/>
      </rPr>
      <t xml:space="preserve">Raw material, In-process and Finished good storage (as in Schedule B of DRAP) (as evaluated at the time of inspection by the MCC expert/s). 
</t>
    </r>
    <r>
      <rPr>
        <b/>
        <sz val="12"/>
        <color theme="1"/>
        <rFont val="Times New Roman"/>
        <family val="1"/>
      </rPr>
      <t>Non-adherence to GSP shall lead to disqualification of the firm.</t>
    </r>
  </si>
  <si>
    <r>
      <rPr>
        <sz val="12"/>
        <color theme="1"/>
        <rFont val="Times New Roman"/>
        <family val="1"/>
      </rPr>
      <t xml:space="preserve">Adherence to cGMP guidelines, (as in Schedule-B of DRAP), in area / section of the quoted product (s).  
</t>
    </r>
    <r>
      <rPr>
        <b/>
        <sz val="12"/>
        <color theme="1"/>
        <rFont val="Times New Roman"/>
        <family val="1"/>
      </rPr>
      <t>Non-compliance to cGMP guidelines shall lead to disqualification of the section/s or firm)</t>
    </r>
    <r>
      <rPr>
        <sz val="12"/>
        <color theme="1"/>
        <rFont val="Times New Roman"/>
        <family val="1"/>
      </rPr>
      <t>.</t>
    </r>
  </si>
  <si>
    <r>
      <rPr>
        <sz val="12"/>
        <color theme="1"/>
        <rFont val="Times New Roman"/>
        <family val="1"/>
      </rPr>
      <t xml:space="preserve">Adequate availability of qualified &amp; relevant Human Resource as per the requirements mentioned in schedule-B of DRAP 
</t>
    </r>
    <r>
      <rPr>
        <b/>
        <sz val="12"/>
        <color theme="1"/>
        <rFont val="Times New Roman"/>
        <family val="1"/>
      </rPr>
      <t>(Certified by the senior executive of the firm &amp; evaluated by MCC expert/s at the time of inspection, Non-availability shall lead to disqualification of the section/s or firm).</t>
    </r>
  </si>
  <si>
    <r>
      <rPr>
        <sz val="12"/>
        <color theme="1"/>
        <rFont val="Times New Roman"/>
        <family val="1"/>
      </rPr>
      <t xml:space="preserve">Availablity of Functional and validated HVAC, with all relevant equipment, testing, logs.
</t>
    </r>
    <r>
      <rPr>
        <b/>
        <sz val="12"/>
        <color theme="1"/>
        <rFont val="Times New Roman"/>
        <family val="1"/>
      </rPr>
      <t>(As evaluated by the MCC expert/s at the time of inspection). 
Non-availability or non-functionality of the HVAC system and/or testing and/or logs, shall lead to Disqualification of the relevant section / firm.</t>
    </r>
  </si>
  <si>
    <r>
      <rPr>
        <sz val="12"/>
        <color theme="1"/>
        <rFont val="Times New Roman"/>
        <family val="1"/>
      </rP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</si>
  <si>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rPr>
        <sz val="11"/>
        <color theme="1"/>
        <rFont val="Times New Roman"/>
        <family val="1"/>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</si>
  <si>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r>
      <rPr>
        <sz val="11"/>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</si>
  <si>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</si>
  <si>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</si>
  <si>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</si>
  <si>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</si>
  <si>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</si>
  <si>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</si>
  <si>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</si>
  <si>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</si>
  <si>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</si>
  <si>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</si>
  <si>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Isoflurane</t>
  </si>
  <si>
    <t xml:space="preserve">Liq. for Inh.100ml or 250ml </t>
  </si>
  <si>
    <t>Sevoflurane</t>
  </si>
  <si>
    <t>Liq. for Inh.  250 ml</t>
  </si>
  <si>
    <t>Mycophenolate Mofetil</t>
  </si>
  <si>
    <t xml:space="preserve">Tab. / Cap. 500 mg </t>
  </si>
  <si>
    <t>Sirolimus</t>
  </si>
  <si>
    <t xml:space="preserve">Tab. 1mg </t>
  </si>
  <si>
    <t>Tacrolimus</t>
  </si>
  <si>
    <t xml:space="preserve">Tab. /Cap. 1mg </t>
  </si>
  <si>
    <t xml:space="preserve">Tab./ Cap. 0.5 mg </t>
  </si>
  <si>
    <t>Deferasirox</t>
  </si>
  <si>
    <t xml:space="preserve">Tab. 100mg </t>
  </si>
  <si>
    <t xml:space="preserve">Tab. 500mg </t>
  </si>
  <si>
    <t>Noradrenaline / Norepinephrine</t>
  </si>
  <si>
    <t>Inj. 1mg/ml 4 ml</t>
  </si>
  <si>
    <t>Ondansetron</t>
  </si>
  <si>
    <t xml:space="preserve">Tab. 8 mg </t>
  </si>
  <si>
    <t>Inj. 2 mg/ml 4 ml</t>
  </si>
  <si>
    <t>Tamsulosin HCl</t>
  </si>
  <si>
    <t xml:space="preserve">Cap. 0.4mg </t>
  </si>
  <si>
    <t>ALLMED PVT LTD, LAHORE</t>
  </si>
  <si>
    <t>Isoflo</t>
  </si>
  <si>
    <t>Sevoflo</t>
  </si>
  <si>
    <t>Suprimun</t>
  </si>
  <si>
    <t>Tacogen</t>
  </si>
  <si>
    <t>Defox</t>
  </si>
  <si>
    <t>Epinor</t>
  </si>
  <si>
    <t>Anomed</t>
  </si>
  <si>
    <t>Uriflow</t>
  </si>
  <si>
    <t>Siroall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</si>
</sst>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2"/>
      <color theme="1"/>
      <name val="Times New Roman"/>
      <family val="1"/>
    </font>
    <font>
      <sz val="12"/>
      <color theme="1"/>
      <name val="Calibri"/>
      <family val="2"/>
    </font>
    <font>
      <sz val="11"/>
      <color theme="1"/>
      <name val="Times New Roman"/>
      <family val="1"/>
    </font>
    <font>
      <sz val="10"/>
      <color theme="1"/>
      <name val="Calibri"/>
      <family val="2"/>
    </font>
    <font>
      <sz val="11"/>
      <color theme="1"/>
      <name val="Calibri"/>
      <family val="2"/>
    </font>
    <font>
      <b/>
      <sz val="12"/>
      <color theme="1"/>
      <name val="Times New Roman"/>
      <family val="1"/>
    </font>
    <font>
      <sz val="11"/>
      <color theme="1"/>
      <name val="Times New Roman"/>
      <family val="1"/>
    </font>
    <font>
      <sz val="12"/>
      <color theme="1"/>
      <name val="Times New Roman"/>
      <family val="1"/>
    </font>
    <font>
      <sz val="11"/>
      <color theme="1"/>
      <name val="Calibri"/>
      <family val="2"/>
    </font>
    <font>
      <sz val="12"/>
      <color theme="1"/>
      <name val="Calibri"/>
      <family val="2"/>
      <scheme val="minor"/>
    </font>
    <font>
      <b/>
      <sz val="18"/>
      <color theme="1"/>
      <name val="Times New Roman"/>
      <family val="1"/>
    </font>
    <font>
      <sz val="18"/>
      <name val="Calibri"/>
      <family val="2"/>
    </font>
    <font>
      <b/>
      <sz val="10"/>
      <color theme="1"/>
      <name val="Calibri"/>
      <family val="2"/>
    </font>
  </fonts>
  <fills count="2">
    <fill>
      <patternFill patternType="none"/>
    </fill>
    <fill>
      <patternFill patternType="gray125"/>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3" fillId="0" borderId="15" xfId="0" applyFont="1" applyBorder="1" applyAlignment="1">
      <alignment horizontal="center" vertical="center"/>
    </xf>
    <xf numFmtId="0" fontId="3" fillId="0" borderId="15" xfId="0" applyFont="1" applyBorder="1" applyAlignment="1">
      <alignment horizontal="center" vertical="center" wrapText="1"/>
    </xf>
    <xf numFmtId="0" fontId="5" fillId="0" borderId="15" xfId="0" applyFont="1" applyBorder="1" applyAlignment="1">
      <alignment vertical="top" wrapText="1"/>
    </xf>
    <xf numFmtId="0" fontId="6" fillId="0" borderId="15" xfId="0" applyFont="1" applyBorder="1"/>
    <xf numFmtId="0" fontId="5" fillId="0" borderId="15" xfId="0" applyFont="1" applyBorder="1" applyAlignment="1">
      <alignment horizontal="left" vertical="top" wrapText="1"/>
    </xf>
    <xf numFmtId="0" fontId="12" fillId="0" borderId="15" xfId="0" applyFont="1" applyBorder="1" applyAlignment="1">
      <alignment horizontal="left" vertical="top" wrapText="1"/>
    </xf>
    <xf numFmtId="0" fontId="7" fillId="0" borderId="15" xfId="0" applyFont="1" applyBorder="1" applyAlignment="1">
      <alignment horizontal="left" vertical="top" wrapText="1"/>
    </xf>
    <xf numFmtId="0" fontId="11" fillId="0" borderId="15" xfId="0" applyFont="1" applyBorder="1" applyAlignment="1">
      <alignment horizontal="left" vertical="top" wrapText="1"/>
    </xf>
    <xf numFmtId="0" fontId="8" fillId="0" borderId="15" xfId="0" applyFont="1" applyBorder="1" applyAlignment="1">
      <alignment vertical="top" wrapText="1"/>
    </xf>
    <xf numFmtId="0" fontId="12" fillId="0" borderId="16" xfId="0" applyFont="1" applyBorder="1" applyAlignment="1">
      <alignment horizontal="center" vertical="center" wrapText="1"/>
    </xf>
    <xf numFmtId="0" fontId="12" fillId="0" borderId="16" xfId="0" applyFont="1" applyBorder="1" applyAlignment="1">
      <alignment vertical="center" wrapText="1"/>
    </xf>
    <xf numFmtId="0" fontId="17" fillId="0" borderId="11" xfId="0" applyFont="1" applyBorder="1" applyAlignment="1">
      <alignment horizontal="center" vertical="center" wrapText="1"/>
    </xf>
    <xf numFmtId="0" fontId="17" fillId="0" borderId="15"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15" xfId="0" applyFont="1" applyBorder="1" applyAlignment="1">
      <alignment horizontal="left" vertical="center" wrapText="1"/>
    </xf>
    <xf numFmtId="0" fontId="9" fillId="0" borderId="15" xfId="0" applyFont="1" applyBorder="1" applyAlignment="1">
      <alignment horizontal="center" vertical="center"/>
    </xf>
    <xf numFmtId="0" fontId="13" fillId="0" borderId="8" xfId="0" applyFont="1" applyBorder="1" applyAlignment="1">
      <alignment horizontal="center" vertical="center"/>
    </xf>
    <xf numFmtId="0" fontId="9" fillId="0" borderId="15" xfId="0" applyFont="1" applyBorder="1" applyAlignment="1">
      <alignment vertical="center"/>
    </xf>
    <xf numFmtId="0" fontId="14" fillId="0" borderId="16" xfId="0" applyFont="1" applyBorder="1" applyAlignment="1">
      <alignment horizontal="left" vertical="center" wrapText="1"/>
    </xf>
    <xf numFmtId="0" fontId="0" fillId="0" borderId="0" xfId="0" applyAlignment="1">
      <alignment vertical="center"/>
    </xf>
    <xf numFmtId="0" fontId="1" fillId="0" borderId="1" xfId="0" applyFont="1" applyBorder="1" applyAlignment="1">
      <alignment horizontal="center" vertical="center"/>
    </xf>
    <xf numFmtId="0" fontId="2" fillId="0" borderId="2" xfId="0" applyFont="1" applyBorder="1"/>
    <xf numFmtId="0" fontId="2" fillId="0" borderId="3" xfId="0" applyFont="1" applyBorder="1"/>
    <xf numFmtId="0" fontId="3" fillId="0" borderId="1" xfId="0" applyFont="1" applyBorder="1" applyAlignment="1">
      <alignment horizontal="center" vertical="center"/>
    </xf>
    <xf numFmtId="0" fontId="15" fillId="0" borderId="1" xfId="0" applyFont="1" applyBorder="1" applyAlignment="1">
      <alignment horizontal="center"/>
    </xf>
    <xf numFmtId="0" fontId="16" fillId="0" borderId="2" xfId="0" applyFont="1" applyBorder="1" applyAlignment="1">
      <alignment horizontal="center"/>
    </xf>
    <xf numFmtId="0" fontId="16" fillId="0" borderId="3" xfId="0" applyFont="1" applyBorder="1" applyAlignment="1">
      <alignment horizontal="center"/>
    </xf>
    <xf numFmtId="0" fontId="3" fillId="0" borderId="4" xfId="0" applyFont="1" applyBorder="1" applyAlignment="1">
      <alignment horizontal="center" vertical="center" wrapText="1"/>
    </xf>
    <xf numFmtId="0" fontId="2" fillId="0" borderId="8" xfId="0" applyFont="1" applyBorder="1"/>
    <xf numFmtId="0" fontId="2" fillId="0" borderId="14" xfId="0" applyFont="1" applyBorder="1"/>
    <xf numFmtId="0" fontId="3" fillId="0" borderId="5" xfId="0" applyFont="1" applyBorder="1" applyAlignment="1">
      <alignment horizontal="center" vertical="center" wrapText="1"/>
    </xf>
    <xf numFmtId="0" fontId="2" fillId="0" borderId="6" xfId="0" applyFont="1" applyBorder="1"/>
    <xf numFmtId="0" fontId="2" fillId="0" borderId="7" xfId="0" applyFont="1" applyBorder="1"/>
    <xf numFmtId="0" fontId="2" fillId="0" borderId="9" xfId="0" applyFont="1" applyBorder="1"/>
    <xf numFmtId="0" fontId="0" fillId="0" borderId="0" xfId="0"/>
    <xf numFmtId="0" fontId="2" fillId="0" borderId="10" xfId="0" applyFont="1" applyBorder="1"/>
    <xf numFmtId="0" fontId="2" fillId="0" borderId="11" xfId="0" applyFont="1" applyBorder="1"/>
    <xf numFmtId="0" fontId="2" fillId="0" borderId="12" xfId="0" applyFont="1" applyBorder="1"/>
    <xf numFmtId="0" fontId="2" fillId="0" borderId="13" xfId="0" applyFont="1" applyBorder="1"/>
    <xf numFmtId="0" fontId="3" fillId="0" borderId="1" xfId="0" applyFont="1" applyBorder="1" applyAlignment="1">
      <alignment horizontal="center" wrapText="1"/>
    </xf>
    <xf numFmtId="0" fontId="3" fillId="0" borderId="1" xfId="0" applyFont="1" applyBorder="1" applyAlignment="1">
      <alignment horizontal="center" vertical="center" wrapText="1"/>
    </xf>
    <xf numFmtId="0" fontId="4" fillId="0" borderId="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B992"/>
  <sheetViews>
    <sheetView tabSelected="1" topLeftCell="J12" zoomScale="55" zoomScaleNormal="55" workbookViewId="0">
      <selection activeCell="V13" sqref="V1:V1048576"/>
    </sheetView>
  </sheetViews>
  <sheetFormatPr defaultColWidth="14.42578125" defaultRowHeight="15" customHeight="1" x14ac:dyDescent="0.25"/>
  <cols>
    <col min="1" max="1" width="5.140625" customWidth="1"/>
    <col min="2" max="2" width="14.85546875" customWidth="1"/>
    <col min="3" max="3" width="9.85546875" customWidth="1"/>
    <col min="4" max="4" width="23.85546875" customWidth="1"/>
    <col min="5" max="5" width="30.42578125" customWidth="1"/>
    <col min="6" max="6" width="14" customWidth="1"/>
    <col min="7" max="28" width="22.7109375" customWidth="1"/>
  </cols>
  <sheetData>
    <row r="1" spans="2:28" ht="14.25" customHeight="1" x14ac:dyDescent="0.25"/>
    <row r="2" spans="2:28" ht="14.25" customHeight="1" x14ac:dyDescent="0.25"/>
    <row r="3" spans="2:28" ht="20.25" customHeight="1" x14ac:dyDescent="0.25"/>
    <row r="4" spans="2:28" ht="40.5" customHeight="1" x14ac:dyDescent="0.25">
      <c r="B4" s="21" t="s">
        <v>0</v>
      </c>
      <c r="C4" s="22"/>
      <c r="D4" s="22"/>
      <c r="E4" s="22"/>
      <c r="F4" s="22"/>
      <c r="G4" s="22"/>
      <c r="H4" s="22"/>
      <c r="I4" s="22"/>
      <c r="J4" s="22"/>
      <c r="K4" s="22"/>
      <c r="L4" s="22"/>
      <c r="M4" s="22"/>
      <c r="N4" s="22"/>
      <c r="O4" s="22"/>
      <c r="P4" s="22"/>
      <c r="Q4" s="22"/>
      <c r="R4" s="22"/>
      <c r="S4" s="22"/>
      <c r="T4" s="22"/>
      <c r="U4" s="22"/>
      <c r="V4" s="22"/>
      <c r="W4" s="22"/>
      <c r="X4" s="22"/>
      <c r="Y4" s="22"/>
      <c r="Z4" s="22"/>
      <c r="AA4" s="22"/>
      <c r="AB4" s="23"/>
    </row>
    <row r="5" spans="2:28" ht="47.45" customHeight="1" x14ac:dyDescent="0.35">
      <c r="B5" s="24" t="s">
        <v>1</v>
      </c>
      <c r="C5" s="22"/>
      <c r="D5" s="22"/>
      <c r="E5" s="22"/>
      <c r="F5" s="22"/>
      <c r="G5" s="23"/>
      <c r="H5" s="25" t="s">
        <v>57</v>
      </c>
      <c r="I5" s="26"/>
      <c r="J5" s="26"/>
      <c r="K5" s="26"/>
      <c r="L5" s="26"/>
      <c r="M5" s="26"/>
      <c r="N5" s="26"/>
      <c r="O5" s="26"/>
      <c r="P5" s="26"/>
      <c r="Q5" s="26"/>
      <c r="R5" s="26"/>
      <c r="S5" s="26"/>
      <c r="T5" s="26"/>
      <c r="U5" s="26"/>
      <c r="V5" s="26"/>
      <c r="W5" s="26"/>
      <c r="X5" s="26"/>
      <c r="Y5" s="26"/>
      <c r="Z5" s="26"/>
      <c r="AA5" s="26"/>
      <c r="AB5" s="27"/>
    </row>
    <row r="6" spans="2:28" ht="30.75" customHeight="1" x14ac:dyDescent="0.3">
      <c r="B6" s="28" t="s">
        <v>2</v>
      </c>
      <c r="C6" s="31" t="s">
        <v>3</v>
      </c>
      <c r="D6" s="32"/>
      <c r="E6" s="32"/>
      <c r="F6" s="33"/>
      <c r="G6" s="40" t="s">
        <v>4</v>
      </c>
      <c r="H6" s="22"/>
      <c r="I6" s="22"/>
      <c r="J6" s="22"/>
      <c r="K6" s="22"/>
      <c r="L6" s="22"/>
      <c r="M6" s="22"/>
      <c r="N6" s="22"/>
      <c r="O6" s="22"/>
      <c r="P6" s="22"/>
      <c r="Q6" s="22"/>
      <c r="R6" s="22"/>
      <c r="S6" s="22"/>
      <c r="T6" s="22"/>
      <c r="U6" s="22"/>
      <c r="V6" s="22"/>
      <c r="W6" s="22"/>
      <c r="X6" s="22"/>
      <c r="Y6" s="22"/>
      <c r="Z6" s="22"/>
      <c r="AA6" s="22"/>
      <c r="AB6" s="23"/>
    </row>
    <row r="7" spans="2:28" ht="40.5" customHeight="1" x14ac:dyDescent="0.25">
      <c r="B7" s="29"/>
      <c r="C7" s="34"/>
      <c r="D7" s="35"/>
      <c r="E7" s="35"/>
      <c r="F7" s="36"/>
      <c r="G7" s="41" t="s">
        <v>5</v>
      </c>
      <c r="H7" s="22"/>
      <c r="I7" s="22"/>
      <c r="J7" s="22"/>
      <c r="K7" s="22"/>
      <c r="L7" s="22"/>
      <c r="M7" s="22"/>
      <c r="N7" s="22"/>
      <c r="O7" s="22"/>
      <c r="P7" s="22"/>
      <c r="Q7" s="23"/>
      <c r="R7" s="28" t="s">
        <v>6</v>
      </c>
      <c r="S7" s="41" t="s">
        <v>7</v>
      </c>
      <c r="T7" s="22"/>
      <c r="U7" s="22"/>
      <c r="V7" s="22"/>
      <c r="W7" s="22"/>
      <c r="X7" s="22"/>
      <c r="Y7" s="22"/>
      <c r="Z7" s="22"/>
      <c r="AA7" s="42" t="s">
        <v>8</v>
      </c>
      <c r="AB7" s="42" t="s">
        <v>9</v>
      </c>
    </row>
    <row r="8" spans="2:28" ht="57" customHeight="1" x14ac:dyDescent="0.25">
      <c r="B8" s="29"/>
      <c r="C8" s="37"/>
      <c r="D8" s="38"/>
      <c r="E8" s="38"/>
      <c r="F8" s="39"/>
      <c r="G8" s="41" t="s">
        <v>10</v>
      </c>
      <c r="H8" s="22"/>
      <c r="I8" s="22"/>
      <c r="J8" s="22"/>
      <c r="K8" s="22"/>
      <c r="L8" s="23"/>
      <c r="M8" s="41" t="s">
        <v>11</v>
      </c>
      <c r="N8" s="22"/>
      <c r="O8" s="22"/>
      <c r="P8" s="22"/>
      <c r="Q8" s="23"/>
      <c r="R8" s="30"/>
      <c r="S8" s="41" t="s">
        <v>12</v>
      </c>
      <c r="T8" s="22"/>
      <c r="U8" s="22"/>
      <c r="V8" s="22"/>
      <c r="W8" s="22"/>
      <c r="X8" s="22"/>
      <c r="Y8" s="22"/>
      <c r="Z8" s="22"/>
      <c r="AA8" s="30"/>
      <c r="AB8" s="30"/>
    </row>
    <row r="9" spans="2:28" ht="57" customHeight="1" x14ac:dyDescent="0.25">
      <c r="B9" s="30"/>
      <c r="C9" s="1">
        <v>1</v>
      </c>
      <c r="D9" s="2">
        <v>2</v>
      </c>
      <c r="E9" s="2">
        <v>3</v>
      </c>
      <c r="F9" s="1">
        <v>4</v>
      </c>
      <c r="G9" s="1">
        <v>5</v>
      </c>
      <c r="H9" s="2">
        <v>6</v>
      </c>
      <c r="I9" s="2">
        <v>7</v>
      </c>
      <c r="J9" s="1">
        <v>8</v>
      </c>
      <c r="K9" s="1">
        <v>9</v>
      </c>
      <c r="L9" s="2">
        <v>10</v>
      </c>
      <c r="M9" s="2">
        <v>11</v>
      </c>
      <c r="N9" s="1">
        <v>12</v>
      </c>
      <c r="O9" s="1">
        <v>13</v>
      </c>
      <c r="P9" s="2">
        <v>14</v>
      </c>
      <c r="Q9" s="2">
        <v>15</v>
      </c>
      <c r="R9" s="1">
        <v>16</v>
      </c>
      <c r="S9" s="1">
        <v>17</v>
      </c>
      <c r="T9" s="2">
        <v>18</v>
      </c>
      <c r="U9" s="2">
        <v>19</v>
      </c>
      <c r="V9" s="1">
        <v>20</v>
      </c>
      <c r="W9" s="1">
        <v>21</v>
      </c>
      <c r="X9" s="2">
        <v>22</v>
      </c>
      <c r="Y9" s="2">
        <v>23</v>
      </c>
      <c r="Z9" s="1">
        <v>24</v>
      </c>
      <c r="AA9" s="1">
        <v>25</v>
      </c>
      <c r="AB9" s="2">
        <v>26</v>
      </c>
    </row>
    <row r="10" spans="2:28" ht="409.5" customHeight="1" x14ac:dyDescent="0.25">
      <c r="B10" s="3"/>
      <c r="C10" s="4"/>
      <c r="D10" s="4"/>
      <c r="E10" s="4"/>
      <c r="F10" s="4"/>
      <c r="G10" s="5" t="s">
        <v>13</v>
      </c>
      <c r="H10" s="5" t="s">
        <v>14</v>
      </c>
      <c r="I10" s="5" t="s">
        <v>15</v>
      </c>
      <c r="J10" s="5" t="s">
        <v>16</v>
      </c>
      <c r="K10" s="5" t="s">
        <v>17</v>
      </c>
      <c r="L10" s="6" t="s">
        <v>35</v>
      </c>
      <c r="M10" s="5" t="s">
        <v>18</v>
      </c>
      <c r="N10" s="5" t="s">
        <v>19</v>
      </c>
      <c r="O10" s="5" t="s">
        <v>20</v>
      </c>
      <c r="P10" s="5" t="s">
        <v>21</v>
      </c>
      <c r="Q10" s="5" t="s">
        <v>22</v>
      </c>
      <c r="R10" s="5"/>
      <c r="S10" s="6" t="s">
        <v>31</v>
      </c>
      <c r="T10" s="6" t="s">
        <v>34</v>
      </c>
      <c r="U10" s="5" t="s">
        <v>23</v>
      </c>
      <c r="V10" s="5" t="s">
        <v>33</v>
      </c>
      <c r="W10" s="7" t="s">
        <v>24</v>
      </c>
      <c r="X10" s="7" t="s">
        <v>25</v>
      </c>
      <c r="Y10" s="5" t="s">
        <v>26</v>
      </c>
      <c r="Z10" s="8" t="s">
        <v>32</v>
      </c>
      <c r="AA10" s="5"/>
      <c r="AB10" s="5"/>
    </row>
    <row r="11" spans="2:28" ht="42" customHeight="1" x14ac:dyDescent="0.25">
      <c r="B11" s="9" t="s">
        <v>2</v>
      </c>
      <c r="C11" s="13" t="s">
        <v>27</v>
      </c>
      <c r="D11" s="15" t="s">
        <v>28</v>
      </c>
      <c r="E11" s="15" t="s">
        <v>29</v>
      </c>
      <c r="F11" s="15" t="s">
        <v>30</v>
      </c>
      <c r="G11" s="12">
        <v>2</v>
      </c>
      <c r="H11" s="13">
        <v>2</v>
      </c>
      <c r="I11" s="13">
        <v>3</v>
      </c>
      <c r="J11" s="13">
        <v>5</v>
      </c>
      <c r="K11" s="13">
        <v>5</v>
      </c>
      <c r="L11" s="13">
        <v>6</v>
      </c>
      <c r="M11" s="13">
        <v>2</v>
      </c>
      <c r="N11" s="13">
        <v>2</v>
      </c>
      <c r="O11" s="13">
        <v>2</v>
      </c>
      <c r="P11" s="13">
        <v>2</v>
      </c>
      <c r="Q11" s="13">
        <v>2</v>
      </c>
      <c r="R11" s="13">
        <f t="shared" ref="R11:R23" si="0">SUM(G11:Q11)</f>
        <v>33</v>
      </c>
      <c r="S11" s="13">
        <v>5</v>
      </c>
      <c r="T11" s="13">
        <v>5</v>
      </c>
      <c r="U11" s="13">
        <v>5</v>
      </c>
      <c r="V11" s="13">
        <v>5</v>
      </c>
      <c r="W11" s="13">
        <v>3</v>
      </c>
      <c r="X11" s="13">
        <v>4</v>
      </c>
      <c r="Y11" s="13">
        <v>5</v>
      </c>
      <c r="Z11" s="14">
        <v>5</v>
      </c>
      <c r="AA11" s="13">
        <f t="shared" ref="AA11" si="1">SUM(S11:Z11)</f>
        <v>37</v>
      </c>
      <c r="AB11" s="13">
        <f t="shared" ref="AB11" si="2">AA11+R11</f>
        <v>70</v>
      </c>
    </row>
    <row r="12" spans="2:28" s="20" customFormat="1" ht="35.1" customHeight="1" x14ac:dyDescent="0.25">
      <c r="B12" s="18">
        <v>1</v>
      </c>
      <c r="C12" s="10">
        <v>19</v>
      </c>
      <c r="D12" s="11" t="s">
        <v>36</v>
      </c>
      <c r="E12" s="19" t="s">
        <v>37</v>
      </c>
      <c r="F12" s="19" t="s">
        <v>58</v>
      </c>
      <c r="G12" s="16">
        <v>2</v>
      </c>
      <c r="H12" s="16">
        <v>2</v>
      </c>
      <c r="I12" s="16">
        <v>3</v>
      </c>
      <c r="J12" s="16">
        <v>1</v>
      </c>
      <c r="K12" s="16">
        <v>5</v>
      </c>
      <c r="L12" s="16">
        <v>6</v>
      </c>
      <c r="M12" s="13">
        <v>2</v>
      </c>
      <c r="N12" s="13">
        <v>2</v>
      </c>
      <c r="O12" s="13">
        <v>2</v>
      </c>
      <c r="P12" s="13">
        <v>2</v>
      </c>
      <c r="Q12" s="13">
        <v>2</v>
      </c>
      <c r="R12" s="13">
        <f t="shared" si="0"/>
        <v>29</v>
      </c>
      <c r="S12" s="16">
        <v>0</v>
      </c>
      <c r="T12" s="16">
        <v>5</v>
      </c>
      <c r="U12" s="16">
        <v>5</v>
      </c>
      <c r="V12" s="16">
        <v>0</v>
      </c>
      <c r="W12" s="16">
        <v>0</v>
      </c>
      <c r="X12" s="16">
        <v>4</v>
      </c>
      <c r="Y12" s="16">
        <v>5</v>
      </c>
      <c r="Z12" s="16">
        <v>0</v>
      </c>
      <c r="AA12" s="13">
        <f t="shared" ref="AA12:AA23" si="3">SUM(S12:Z12)</f>
        <v>19</v>
      </c>
      <c r="AB12" s="13">
        <f t="shared" ref="AB12:AB23" si="4">AA12+R12</f>
        <v>48</v>
      </c>
    </row>
    <row r="13" spans="2:28" s="20" customFormat="1" ht="35.1" customHeight="1" x14ac:dyDescent="0.25">
      <c r="B13" s="18">
        <v>2</v>
      </c>
      <c r="C13" s="10">
        <v>32</v>
      </c>
      <c r="D13" s="11" t="s">
        <v>38</v>
      </c>
      <c r="E13" s="19" t="s">
        <v>39</v>
      </c>
      <c r="F13" s="19" t="s">
        <v>59</v>
      </c>
      <c r="G13" s="16">
        <v>2</v>
      </c>
      <c r="H13" s="16">
        <v>2</v>
      </c>
      <c r="I13" s="16">
        <v>3</v>
      </c>
      <c r="J13" s="16">
        <v>1</v>
      </c>
      <c r="K13" s="16">
        <v>5</v>
      </c>
      <c r="L13" s="16">
        <v>6</v>
      </c>
      <c r="M13" s="13">
        <v>2</v>
      </c>
      <c r="N13" s="13">
        <v>2</v>
      </c>
      <c r="O13" s="13">
        <v>2</v>
      </c>
      <c r="P13" s="13">
        <v>2</v>
      </c>
      <c r="Q13" s="13">
        <v>2</v>
      </c>
      <c r="R13" s="13">
        <f t="shared" si="0"/>
        <v>29</v>
      </c>
      <c r="S13" s="16">
        <v>0</v>
      </c>
      <c r="T13" s="16">
        <v>5</v>
      </c>
      <c r="U13" s="16">
        <v>5</v>
      </c>
      <c r="V13" s="16">
        <v>0</v>
      </c>
      <c r="W13" s="16">
        <v>0</v>
      </c>
      <c r="X13" s="16">
        <v>4</v>
      </c>
      <c r="Y13" s="16">
        <v>5</v>
      </c>
      <c r="Z13" s="16">
        <v>0</v>
      </c>
      <c r="AA13" s="13">
        <f t="shared" si="3"/>
        <v>19</v>
      </c>
      <c r="AB13" s="13">
        <f t="shared" si="4"/>
        <v>48</v>
      </c>
    </row>
    <row r="14" spans="2:28" s="20" customFormat="1" ht="35.1" customHeight="1" x14ac:dyDescent="0.25">
      <c r="B14" s="18">
        <v>3</v>
      </c>
      <c r="C14" s="10">
        <v>101</v>
      </c>
      <c r="D14" s="11" t="s">
        <v>40</v>
      </c>
      <c r="E14" s="19" t="s">
        <v>41</v>
      </c>
      <c r="F14" s="19" t="s">
        <v>60</v>
      </c>
      <c r="G14" s="16">
        <v>2</v>
      </c>
      <c r="H14" s="16">
        <v>2</v>
      </c>
      <c r="I14" s="16">
        <v>3</v>
      </c>
      <c r="J14" s="16">
        <v>1</v>
      </c>
      <c r="K14" s="16">
        <v>5</v>
      </c>
      <c r="L14" s="16">
        <v>6</v>
      </c>
      <c r="M14" s="13">
        <v>2</v>
      </c>
      <c r="N14" s="13">
        <v>2</v>
      </c>
      <c r="O14" s="13">
        <v>2</v>
      </c>
      <c r="P14" s="13">
        <v>2</v>
      </c>
      <c r="Q14" s="13">
        <v>2</v>
      </c>
      <c r="R14" s="13">
        <f t="shared" si="0"/>
        <v>29</v>
      </c>
      <c r="S14" s="16">
        <v>0</v>
      </c>
      <c r="T14" s="16">
        <v>5</v>
      </c>
      <c r="U14" s="16">
        <v>5</v>
      </c>
      <c r="V14" s="16">
        <v>0</v>
      </c>
      <c r="W14" s="16">
        <v>0</v>
      </c>
      <c r="X14" s="16">
        <v>0</v>
      </c>
      <c r="Y14" s="16">
        <v>5</v>
      </c>
      <c r="Z14" s="16">
        <v>1</v>
      </c>
      <c r="AA14" s="13">
        <f t="shared" si="3"/>
        <v>16</v>
      </c>
      <c r="AB14" s="13">
        <f t="shared" si="4"/>
        <v>45</v>
      </c>
    </row>
    <row r="15" spans="2:28" s="20" customFormat="1" ht="35.1" customHeight="1" x14ac:dyDescent="0.25">
      <c r="B15" s="18">
        <v>4</v>
      </c>
      <c r="C15" s="10">
        <v>104</v>
      </c>
      <c r="D15" s="11" t="s">
        <v>42</v>
      </c>
      <c r="E15" s="19" t="s">
        <v>43</v>
      </c>
      <c r="F15" s="19" t="s">
        <v>66</v>
      </c>
      <c r="G15" s="16">
        <v>2</v>
      </c>
      <c r="H15" s="16">
        <v>2</v>
      </c>
      <c r="I15" s="16">
        <v>3</v>
      </c>
      <c r="J15" s="16">
        <v>1</v>
      </c>
      <c r="K15" s="16">
        <v>5</v>
      </c>
      <c r="L15" s="16">
        <v>6</v>
      </c>
      <c r="M15" s="13">
        <v>2</v>
      </c>
      <c r="N15" s="13">
        <v>2</v>
      </c>
      <c r="O15" s="13">
        <v>2</v>
      </c>
      <c r="P15" s="13">
        <v>2</v>
      </c>
      <c r="Q15" s="13">
        <v>2</v>
      </c>
      <c r="R15" s="13">
        <f t="shared" si="0"/>
        <v>29</v>
      </c>
      <c r="S15" s="16">
        <v>0</v>
      </c>
      <c r="T15" s="16">
        <v>5</v>
      </c>
      <c r="U15" s="16">
        <v>5</v>
      </c>
      <c r="V15" s="16">
        <v>0</v>
      </c>
      <c r="W15" s="16">
        <v>0</v>
      </c>
      <c r="X15" s="16">
        <v>0</v>
      </c>
      <c r="Y15" s="16">
        <v>5</v>
      </c>
      <c r="Z15" s="16">
        <v>0</v>
      </c>
      <c r="AA15" s="13">
        <f t="shared" si="3"/>
        <v>15</v>
      </c>
      <c r="AB15" s="13">
        <f t="shared" si="4"/>
        <v>44</v>
      </c>
    </row>
    <row r="16" spans="2:28" s="20" customFormat="1" ht="35.1" customHeight="1" x14ac:dyDescent="0.25">
      <c r="B16" s="18">
        <v>5</v>
      </c>
      <c r="C16" s="10">
        <v>105</v>
      </c>
      <c r="D16" s="11" t="s">
        <v>44</v>
      </c>
      <c r="E16" s="19" t="s">
        <v>45</v>
      </c>
      <c r="F16" s="19" t="s">
        <v>61</v>
      </c>
      <c r="G16" s="16">
        <v>2</v>
      </c>
      <c r="H16" s="16">
        <v>2</v>
      </c>
      <c r="I16" s="16">
        <v>3</v>
      </c>
      <c r="J16" s="16">
        <v>1</v>
      </c>
      <c r="K16" s="16">
        <v>5</v>
      </c>
      <c r="L16" s="16">
        <v>6</v>
      </c>
      <c r="M16" s="13">
        <v>2</v>
      </c>
      <c r="N16" s="13">
        <v>2</v>
      </c>
      <c r="O16" s="13">
        <v>2</v>
      </c>
      <c r="P16" s="13">
        <v>2</v>
      </c>
      <c r="Q16" s="13">
        <v>2</v>
      </c>
      <c r="R16" s="13">
        <f t="shared" si="0"/>
        <v>29</v>
      </c>
      <c r="S16" s="16">
        <v>0</v>
      </c>
      <c r="T16" s="16">
        <v>5</v>
      </c>
      <c r="U16" s="16">
        <v>5</v>
      </c>
      <c r="V16" s="16">
        <v>0</v>
      </c>
      <c r="W16" s="16">
        <v>0</v>
      </c>
      <c r="X16" s="16">
        <v>0</v>
      </c>
      <c r="Y16" s="16">
        <v>5</v>
      </c>
      <c r="Z16" s="16">
        <v>1</v>
      </c>
      <c r="AA16" s="13">
        <f t="shared" si="3"/>
        <v>16</v>
      </c>
      <c r="AB16" s="13">
        <f t="shared" si="4"/>
        <v>45</v>
      </c>
    </row>
    <row r="17" spans="2:28" s="20" customFormat="1" ht="35.1" customHeight="1" x14ac:dyDescent="0.25">
      <c r="B17" s="18">
        <v>6</v>
      </c>
      <c r="C17" s="10">
        <v>106</v>
      </c>
      <c r="D17" s="11" t="s">
        <v>44</v>
      </c>
      <c r="E17" s="19" t="s">
        <v>46</v>
      </c>
      <c r="F17" s="19" t="s">
        <v>61</v>
      </c>
      <c r="G17" s="16">
        <v>2</v>
      </c>
      <c r="H17" s="16">
        <v>2</v>
      </c>
      <c r="I17" s="16">
        <v>3</v>
      </c>
      <c r="J17" s="16">
        <v>1</v>
      </c>
      <c r="K17" s="16">
        <v>5</v>
      </c>
      <c r="L17" s="16">
        <v>6</v>
      </c>
      <c r="M17" s="13">
        <v>2</v>
      </c>
      <c r="N17" s="13">
        <v>2</v>
      </c>
      <c r="O17" s="13">
        <v>2</v>
      </c>
      <c r="P17" s="13">
        <v>2</v>
      </c>
      <c r="Q17" s="13">
        <v>2</v>
      </c>
      <c r="R17" s="13">
        <f t="shared" si="0"/>
        <v>29</v>
      </c>
      <c r="S17" s="16">
        <v>0</v>
      </c>
      <c r="T17" s="16">
        <v>5</v>
      </c>
      <c r="U17" s="16">
        <v>5</v>
      </c>
      <c r="V17" s="16">
        <v>0</v>
      </c>
      <c r="W17" s="16">
        <v>0</v>
      </c>
      <c r="X17" s="16">
        <v>0</v>
      </c>
      <c r="Y17" s="16">
        <v>5</v>
      </c>
      <c r="Z17" s="16">
        <v>1</v>
      </c>
      <c r="AA17" s="13">
        <f t="shared" si="3"/>
        <v>16</v>
      </c>
      <c r="AB17" s="13">
        <f t="shared" si="4"/>
        <v>45</v>
      </c>
    </row>
    <row r="18" spans="2:28" s="20" customFormat="1" ht="35.1" customHeight="1" x14ac:dyDescent="0.25">
      <c r="B18" s="18">
        <v>7</v>
      </c>
      <c r="C18" s="10">
        <v>119</v>
      </c>
      <c r="D18" s="11" t="s">
        <v>47</v>
      </c>
      <c r="E18" s="19" t="s">
        <v>48</v>
      </c>
      <c r="F18" s="19" t="s">
        <v>62</v>
      </c>
      <c r="G18" s="16">
        <v>2</v>
      </c>
      <c r="H18" s="16">
        <v>2</v>
      </c>
      <c r="I18" s="16">
        <v>3</v>
      </c>
      <c r="J18" s="16">
        <v>1</v>
      </c>
      <c r="K18" s="16">
        <v>5</v>
      </c>
      <c r="L18" s="16">
        <v>6</v>
      </c>
      <c r="M18" s="13">
        <v>2</v>
      </c>
      <c r="N18" s="13">
        <v>2</v>
      </c>
      <c r="O18" s="13">
        <v>2</v>
      </c>
      <c r="P18" s="13">
        <v>2</v>
      </c>
      <c r="Q18" s="13">
        <v>2</v>
      </c>
      <c r="R18" s="13">
        <f t="shared" si="0"/>
        <v>29</v>
      </c>
      <c r="S18" s="16">
        <v>0</v>
      </c>
      <c r="T18" s="16">
        <v>5</v>
      </c>
      <c r="U18" s="16">
        <v>5</v>
      </c>
      <c r="V18" s="16">
        <v>0</v>
      </c>
      <c r="W18" s="16">
        <v>0</v>
      </c>
      <c r="X18" s="16">
        <v>0</v>
      </c>
      <c r="Y18" s="16">
        <v>5</v>
      </c>
      <c r="Z18" s="16">
        <v>0</v>
      </c>
      <c r="AA18" s="13">
        <f t="shared" si="3"/>
        <v>15</v>
      </c>
      <c r="AB18" s="13">
        <f t="shared" si="4"/>
        <v>44</v>
      </c>
    </row>
    <row r="19" spans="2:28" s="20" customFormat="1" ht="35.1" customHeight="1" x14ac:dyDescent="0.25">
      <c r="B19" s="18">
        <v>8</v>
      </c>
      <c r="C19" s="10">
        <v>124</v>
      </c>
      <c r="D19" s="11" t="s">
        <v>47</v>
      </c>
      <c r="E19" s="19" t="s">
        <v>49</v>
      </c>
      <c r="F19" s="19" t="s">
        <v>62</v>
      </c>
      <c r="G19" s="16">
        <v>2</v>
      </c>
      <c r="H19" s="16">
        <v>2</v>
      </c>
      <c r="I19" s="16">
        <v>3</v>
      </c>
      <c r="J19" s="16">
        <v>1</v>
      </c>
      <c r="K19" s="16">
        <v>5</v>
      </c>
      <c r="L19" s="16">
        <v>6</v>
      </c>
      <c r="M19" s="13">
        <v>2</v>
      </c>
      <c r="N19" s="13">
        <v>2</v>
      </c>
      <c r="O19" s="13">
        <v>2</v>
      </c>
      <c r="P19" s="13">
        <v>2</v>
      </c>
      <c r="Q19" s="13">
        <v>2</v>
      </c>
      <c r="R19" s="13">
        <f t="shared" si="0"/>
        <v>29</v>
      </c>
      <c r="S19" s="16">
        <v>0</v>
      </c>
      <c r="T19" s="16">
        <v>5</v>
      </c>
      <c r="U19" s="16">
        <v>5</v>
      </c>
      <c r="V19" s="16">
        <v>0</v>
      </c>
      <c r="W19" s="16">
        <v>0</v>
      </c>
      <c r="X19" s="16">
        <v>0</v>
      </c>
      <c r="Y19" s="16">
        <v>5</v>
      </c>
      <c r="Z19" s="16">
        <v>0</v>
      </c>
      <c r="AA19" s="13">
        <f t="shared" si="3"/>
        <v>15</v>
      </c>
      <c r="AB19" s="13">
        <f t="shared" si="4"/>
        <v>44</v>
      </c>
    </row>
    <row r="20" spans="2:28" s="20" customFormat="1" ht="35.1" customHeight="1" x14ac:dyDescent="0.25">
      <c r="B20" s="18">
        <v>9</v>
      </c>
      <c r="C20" s="10">
        <v>476</v>
      </c>
      <c r="D20" s="11" t="s">
        <v>50</v>
      </c>
      <c r="E20" s="19" t="s">
        <v>51</v>
      </c>
      <c r="F20" s="19" t="s">
        <v>63</v>
      </c>
      <c r="G20" s="16">
        <v>2</v>
      </c>
      <c r="H20" s="16">
        <v>2</v>
      </c>
      <c r="I20" s="16">
        <v>3</v>
      </c>
      <c r="J20" s="16">
        <v>1</v>
      </c>
      <c r="K20" s="16">
        <v>5</v>
      </c>
      <c r="L20" s="16">
        <v>6</v>
      </c>
      <c r="M20" s="13">
        <v>2</v>
      </c>
      <c r="N20" s="13">
        <v>2</v>
      </c>
      <c r="O20" s="13">
        <v>2</v>
      </c>
      <c r="P20" s="13">
        <v>2</v>
      </c>
      <c r="Q20" s="13">
        <v>2</v>
      </c>
      <c r="R20" s="13">
        <f t="shared" si="0"/>
        <v>29</v>
      </c>
      <c r="S20" s="16">
        <v>0</v>
      </c>
      <c r="T20" s="16">
        <v>5</v>
      </c>
      <c r="U20" s="16">
        <v>5</v>
      </c>
      <c r="V20" s="16">
        <v>0</v>
      </c>
      <c r="W20" s="16">
        <v>0</v>
      </c>
      <c r="X20" s="16">
        <v>4</v>
      </c>
      <c r="Y20" s="16">
        <v>5</v>
      </c>
      <c r="Z20" s="16">
        <v>0</v>
      </c>
      <c r="AA20" s="13">
        <f t="shared" si="3"/>
        <v>19</v>
      </c>
      <c r="AB20" s="13">
        <f t="shared" si="4"/>
        <v>48</v>
      </c>
    </row>
    <row r="21" spans="2:28" s="20" customFormat="1" ht="35.1" customHeight="1" x14ac:dyDescent="0.25">
      <c r="B21" s="18">
        <v>10</v>
      </c>
      <c r="C21" s="10">
        <v>529</v>
      </c>
      <c r="D21" s="11" t="s">
        <v>52</v>
      </c>
      <c r="E21" s="19" t="s">
        <v>53</v>
      </c>
      <c r="F21" s="19" t="s">
        <v>64</v>
      </c>
      <c r="G21" s="16">
        <v>2</v>
      </c>
      <c r="H21" s="16">
        <v>2</v>
      </c>
      <c r="I21" s="16">
        <v>3</v>
      </c>
      <c r="J21" s="16">
        <v>1</v>
      </c>
      <c r="K21" s="16">
        <v>5</v>
      </c>
      <c r="L21" s="16">
        <v>6</v>
      </c>
      <c r="M21" s="13">
        <v>2</v>
      </c>
      <c r="N21" s="13">
        <v>2</v>
      </c>
      <c r="O21" s="13">
        <v>2</v>
      </c>
      <c r="P21" s="13">
        <v>2</v>
      </c>
      <c r="Q21" s="13">
        <v>2</v>
      </c>
      <c r="R21" s="13">
        <f t="shared" si="0"/>
        <v>29</v>
      </c>
      <c r="S21" s="16">
        <v>0</v>
      </c>
      <c r="T21" s="16">
        <v>5</v>
      </c>
      <c r="U21" s="16">
        <v>5</v>
      </c>
      <c r="V21" s="16">
        <v>0</v>
      </c>
      <c r="W21" s="16">
        <v>0</v>
      </c>
      <c r="X21" s="16">
        <v>0</v>
      </c>
      <c r="Y21" s="16">
        <v>5</v>
      </c>
      <c r="Z21" s="16">
        <v>0</v>
      </c>
      <c r="AA21" s="13">
        <f t="shared" si="3"/>
        <v>15</v>
      </c>
      <c r="AB21" s="13">
        <f t="shared" si="4"/>
        <v>44</v>
      </c>
    </row>
    <row r="22" spans="2:28" s="20" customFormat="1" ht="35.1" customHeight="1" x14ac:dyDescent="0.25">
      <c r="B22" s="18">
        <v>11</v>
      </c>
      <c r="C22" s="10">
        <v>530</v>
      </c>
      <c r="D22" s="11" t="s">
        <v>52</v>
      </c>
      <c r="E22" s="19" t="s">
        <v>54</v>
      </c>
      <c r="F22" s="19" t="s">
        <v>64</v>
      </c>
      <c r="G22" s="16">
        <v>2</v>
      </c>
      <c r="H22" s="16">
        <v>2</v>
      </c>
      <c r="I22" s="16">
        <v>3</v>
      </c>
      <c r="J22" s="16">
        <v>1</v>
      </c>
      <c r="K22" s="16">
        <v>5</v>
      </c>
      <c r="L22" s="16">
        <v>6</v>
      </c>
      <c r="M22" s="13">
        <v>2</v>
      </c>
      <c r="N22" s="13">
        <v>2</v>
      </c>
      <c r="O22" s="13">
        <v>2</v>
      </c>
      <c r="P22" s="13">
        <v>2</v>
      </c>
      <c r="Q22" s="13">
        <v>2</v>
      </c>
      <c r="R22" s="13">
        <f t="shared" si="0"/>
        <v>29</v>
      </c>
      <c r="S22" s="16">
        <v>0</v>
      </c>
      <c r="T22" s="16">
        <v>5</v>
      </c>
      <c r="U22" s="16">
        <v>5</v>
      </c>
      <c r="V22" s="16">
        <v>0</v>
      </c>
      <c r="W22" s="16">
        <v>0</v>
      </c>
      <c r="X22" s="16">
        <v>4</v>
      </c>
      <c r="Y22" s="16">
        <v>5</v>
      </c>
      <c r="Z22" s="16">
        <v>0</v>
      </c>
      <c r="AA22" s="13">
        <f t="shared" si="3"/>
        <v>19</v>
      </c>
      <c r="AB22" s="13">
        <f t="shared" si="4"/>
        <v>48</v>
      </c>
    </row>
    <row r="23" spans="2:28" s="20" customFormat="1" ht="35.1" customHeight="1" x14ac:dyDescent="0.25">
      <c r="B23" s="18">
        <v>12</v>
      </c>
      <c r="C23" s="10">
        <v>695</v>
      </c>
      <c r="D23" s="11" t="s">
        <v>55</v>
      </c>
      <c r="E23" s="19" t="s">
        <v>56</v>
      </c>
      <c r="F23" s="19" t="s">
        <v>65</v>
      </c>
      <c r="G23" s="16">
        <v>2</v>
      </c>
      <c r="H23" s="16">
        <v>2</v>
      </c>
      <c r="I23" s="16">
        <v>3</v>
      </c>
      <c r="J23" s="16">
        <v>1</v>
      </c>
      <c r="K23" s="16">
        <v>5</v>
      </c>
      <c r="L23" s="16">
        <v>6</v>
      </c>
      <c r="M23" s="13">
        <v>2</v>
      </c>
      <c r="N23" s="13">
        <v>2</v>
      </c>
      <c r="O23" s="13">
        <v>2</v>
      </c>
      <c r="P23" s="13">
        <v>2</v>
      </c>
      <c r="Q23" s="13">
        <v>2</v>
      </c>
      <c r="R23" s="13">
        <f t="shared" si="0"/>
        <v>29</v>
      </c>
      <c r="S23" s="16">
        <v>0</v>
      </c>
      <c r="T23" s="16">
        <v>5</v>
      </c>
      <c r="U23" s="16">
        <v>5</v>
      </c>
      <c r="V23" s="16">
        <v>0</v>
      </c>
      <c r="W23" s="16">
        <v>0</v>
      </c>
      <c r="X23" s="16">
        <v>0</v>
      </c>
      <c r="Y23" s="16">
        <v>5</v>
      </c>
      <c r="Z23" s="16">
        <v>0</v>
      </c>
      <c r="AA23" s="13">
        <f t="shared" si="3"/>
        <v>15</v>
      </c>
      <c r="AB23" s="13">
        <f t="shared" si="4"/>
        <v>44</v>
      </c>
    </row>
    <row r="24" spans="2:28" ht="14.25" customHeight="1" x14ac:dyDescent="0.25">
      <c r="X24" s="17"/>
    </row>
    <row r="25" spans="2:28" ht="14.25" customHeight="1" x14ac:dyDescent="0.25"/>
    <row r="26" spans="2:28" ht="14.25" customHeight="1" x14ac:dyDescent="0.25"/>
    <row r="27" spans="2:28" ht="14.25" customHeight="1" x14ac:dyDescent="0.25"/>
    <row r="28" spans="2:28" ht="14.25" customHeight="1" x14ac:dyDescent="0.25"/>
    <row r="29" spans="2:28" ht="14.25" customHeight="1" x14ac:dyDescent="0.25"/>
    <row r="30" spans="2:28" ht="14.25" customHeight="1" x14ac:dyDescent="0.25"/>
    <row r="31" spans="2:28" ht="14.25" customHeight="1" x14ac:dyDescent="0.25"/>
    <row r="32" spans="2:28"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sheetData>
  <mergeCells count="14">
    <mergeCell ref="B4:AB4"/>
    <mergeCell ref="B5:G5"/>
    <mergeCell ref="H5:AB5"/>
    <mergeCell ref="B6:B9"/>
    <mergeCell ref="C6:F8"/>
    <mergeCell ref="G6:AB6"/>
    <mergeCell ref="R7:R8"/>
    <mergeCell ref="S8:Z8"/>
    <mergeCell ref="G7:Q7"/>
    <mergeCell ref="S7:Z7"/>
    <mergeCell ref="AA7:AA8"/>
    <mergeCell ref="AB7:AB8"/>
    <mergeCell ref="G8:L8"/>
    <mergeCell ref="M8:Q8"/>
  </mergeCells>
  <pageMargins left="0.25" right="0" top="0.25" bottom="0.25" header="0" footer="0"/>
  <pageSetup paperSize="9" scale="17"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2025-10-31T10:07:09Z</cp:lastPrinted>
  <dcterms:created xsi:type="dcterms:W3CDTF">2016-06-03T11:55:31Z</dcterms:created>
  <dcterms:modified xsi:type="dcterms:W3CDTF">2025-11-20T10:34:54Z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